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cukorguk.sharepoint.com/sites/CompanyData/ILC Company Data/PROGRAMMES/PROJECTS/PROJ-CURRENT/Pneumococcal e-atlas - MSD/Website data/"/>
    </mc:Choice>
  </mc:AlternateContent>
  <xr:revisionPtr revIDLastSave="47" documentId="8_{4CC77925-30CB-4817-84D1-05C6CD8A67AF}" xr6:coauthVersionLast="47" xr6:coauthVersionMax="47" xr10:uidLastSave="{BE960B59-6B79-47B6-AD0C-D322606CF919}"/>
  <bookViews>
    <workbookView xWindow="28680" yWindow="-120" windowWidth="29040" windowHeight="15720" xr2:uid="{0880072D-2B3D-4AC5-BFB7-E48706D24601}"/>
  </bookViews>
  <sheets>
    <sheet name="Contents" sheetId="4" r:id="rId1"/>
    <sheet name="IPD life course figures" sheetId="1" r:id="rId2"/>
    <sheet name="IPD deaths-fatality" sheetId="2" r:id="rId3"/>
    <sheet name="IPD LC deaths-fatality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3" l="1"/>
  <c r="D33" i="3"/>
  <c r="D32" i="3"/>
  <c r="D31" i="3"/>
  <c r="D30" i="3"/>
  <c r="D29" i="3"/>
  <c r="D28" i="3"/>
  <c r="D27" i="3"/>
  <c r="D26" i="3"/>
  <c r="D25" i="3"/>
  <c r="D24" i="3"/>
  <c r="D23" i="3"/>
  <c r="D14" i="3"/>
</calcChain>
</file>

<file path=xl/sharedStrings.xml><?xml version="1.0" encoding="utf-8"?>
<sst xmlns="http://schemas.openxmlformats.org/spreadsheetml/2006/main" count="26" uniqueCount="18">
  <si>
    <t>Year</t>
  </si>
  <si>
    <t>Children (0-4)</t>
  </si>
  <si>
    <t>Older adults (65+)</t>
  </si>
  <si>
    <t>Number of deaths</t>
  </si>
  <si>
    <t>Fatality rate (%)</t>
  </si>
  <si>
    <t>Over-65s cases</t>
  </si>
  <si>
    <t>Deaths</t>
  </si>
  <si>
    <t>Children (0-4) cases</t>
  </si>
  <si>
    <t>Deaths - children</t>
  </si>
  <si>
    <t>Deaths - older adults</t>
  </si>
  <si>
    <t>Fatality rate - children (%)</t>
  </si>
  <si>
    <t>Fatality rate - older adults (%)</t>
  </si>
  <si>
    <t>Average fatality rate:</t>
  </si>
  <si>
    <t>Invasive pneumococcal disease (IPD) data</t>
  </si>
  <si>
    <t>The following figures have been sourced from the European Centre for Disease Prevention and Control (ECDC).</t>
  </si>
  <si>
    <t xml:space="preserve">All data can be accessed by visitng the ECDC's Surveillance Atlas of Infectious Diseases: </t>
  </si>
  <si>
    <t>https://www.ecdc.europa.eu/en/surveillance-atlas-infectious-diseases</t>
  </si>
  <si>
    <t>Fatality rate (%) = number of deaths / number of IPD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</si>
</sst>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0" fontId="0" fillId="0" borderId="0" xfId="1" applyNumberFormat="1" applyFont="1"/>
    <xf numFmtId="0" fontId="2" fillId="0" borderId="0" xfId="0" applyFont="1"/>
    <xf numFmtId="0" fontId="4" fillId="0" borderId="0" xfId="0" applyFont="1"/>
    <xf numFmtId="0" fontId="5" fillId="0" borderId="0" xfId="2" applyFont="1"/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16" fontId="6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</cellXfs>
  <cellStyles count="3">
    <cellStyle name="Hyperlink" xfId="2" builtinId="8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Confirme</a:t>
            </a:r>
            <a:r>
              <a:rPr lang="en-GB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d IPD cases by age group in the EU/EEA, 2010-2020</a:t>
            </a:r>
            <a:endParaRPr lang="en-GB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'IPD life course figures'!$B$1</c:f>
              <c:strCache>
                <c:ptCount val="1"/>
                <c:pt idx="0">
                  <c:v>Children (0-4)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'IPD life course figures'!$A$2:$A$12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'IPD life course figures'!$B$2:$B$12</c:f>
              <c:numCache>
                <c:formatCode>General</c:formatCode>
                <c:ptCount val="11"/>
                <c:pt idx="0">
                  <c:v>2116</c:v>
                </c:pt>
                <c:pt idx="1">
                  <c:v>1877</c:v>
                </c:pt>
                <c:pt idx="2">
                  <c:v>1550</c:v>
                </c:pt>
                <c:pt idx="3">
                  <c:v>1435</c:v>
                </c:pt>
                <c:pt idx="4">
                  <c:v>1256</c:v>
                </c:pt>
                <c:pt idx="5">
                  <c:v>1400</c:v>
                </c:pt>
                <c:pt idx="6">
                  <c:v>1371</c:v>
                </c:pt>
                <c:pt idx="7">
                  <c:v>1416</c:v>
                </c:pt>
                <c:pt idx="8">
                  <c:v>1425</c:v>
                </c:pt>
                <c:pt idx="9">
                  <c:v>1259</c:v>
                </c:pt>
                <c:pt idx="10">
                  <c:v>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2D-4162-8419-2D94140C40A3}"/>
            </c:ext>
          </c:extLst>
        </c:ser>
        <c:ser>
          <c:idx val="1"/>
          <c:order val="1"/>
          <c:tx>
            <c:strRef>
              <c:f>'IPD life course figures'!$C$1</c:f>
              <c:strCache>
                <c:ptCount val="1"/>
                <c:pt idx="0">
                  <c:v>Older adults (65+)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'IPD life course figures'!$A$2:$A$12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'IPD life course figures'!$C$2:$C$12</c:f>
              <c:numCache>
                <c:formatCode>General</c:formatCode>
                <c:ptCount val="11"/>
                <c:pt idx="0">
                  <c:v>10020</c:v>
                </c:pt>
                <c:pt idx="1">
                  <c:v>9503</c:v>
                </c:pt>
                <c:pt idx="2">
                  <c:v>10221</c:v>
                </c:pt>
                <c:pt idx="3">
                  <c:v>9772</c:v>
                </c:pt>
                <c:pt idx="4">
                  <c:v>8920</c:v>
                </c:pt>
                <c:pt idx="5">
                  <c:v>10965</c:v>
                </c:pt>
                <c:pt idx="6">
                  <c:v>11654</c:v>
                </c:pt>
                <c:pt idx="7">
                  <c:v>12985</c:v>
                </c:pt>
                <c:pt idx="8">
                  <c:v>12520</c:v>
                </c:pt>
                <c:pt idx="9">
                  <c:v>11742</c:v>
                </c:pt>
                <c:pt idx="10">
                  <c:v>3666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2D-4162-8419-2D94140C4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931023"/>
        <c:axId val="1440926863"/>
      </c:lineChart>
      <c:catAx>
        <c:axId val="1440931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1440926863"/>
        <c:crosses val="autoZero"/>
        <c:auto val="1"/>
        <c:lblAlgn val="ctr"/>
        <c:lblOffset val="100"/>
        <c:noMultiLvlLbl val="0"/>
      </c:catAx>
      <c:valAx>
        <c:axId val="144092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14409310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IPD deaths and fatality rate in the EU/EEA, 2010-2020</a:t>
            </a:r>
            <a:r>
              <a:rPr lang="en-GB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</a:t>
            </a:r>
            <a:endParaRPr lang="en-GB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'IPD deaths-fatality'!$B$1</c:f>
              <c:strCache>
                <c:ptCount val="1"/>
                <c:pt idx="0">
                  <c:v>Number of deaths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'IPD deaths-fatality'!$A$2:$A$12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'IPD deaths-fatality'!$B$2:$B$12</c:f>
              <c:numCache>
                <c:formatCode>General</c:formatCode>
                <c:ptCount val="11"/>
                <c:pt idx="0">
                  <c:v>486</c:v>
                </c:pt>
                <c:pt idx="1">
                  <c:v>598</c:v>
                </c:pt>
                <c:pt idx="2">
                  <c:v>634</c:v>
                </c:pt>
                <c:pt idx="3">
                  <c:v>656</c:v>
                </c:pt>
                <c:pt idx="4">
                  <c:v>713</c:v>
                </c:pt>
                <c:pt idx="5">
                  <c:v>1313</c:v>
                </c:pt>
                <c:pt idx="6">
                  <c:v>1802</c:v>
                </c:pt>
                <c:pt idx="7">
                  <c:v>1890</c:v>
                </c:pt>
                <c:pt idx="8">
                  <c:v>1609</c:v>
                </c:pt>
                <c:pt idx="9">
                  <c:v>1503</c:v>
                </c:pt>
                <c:pt idx="10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A-4C20-BFF4-6A298D57F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9456207"/>
        <c:axId val="879459119"/>
      </c:barChart>
      <c:lineChart>
        <c:grouping val="stacked"/>
        <c:varyColors val="0"/>
        <c:ser>
          <c:idx val="1"/>
          <c:order val="1"/>
          <c:tx>
            <c:strRef>
              <c:f>'IPD deaths-fatality'!$C$1</c:f>
              <c:strCache>
                <c:ptCount val="1"/>
                <c:pt idx="0">
                  <c:v>Fatality rate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'IPD deaths-fatality'!$A$2:$A$12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'IPD deaths-fatality'!$C$2:$C$12</c:f>
              <c:numCache>
                <c:formatCode>0.00%</c:formatCode>
                <c:ptCount val="11"/>
                <c:pt idx="0">
                  <c:v>2.2019845045534864E-2</c:v>
                </c:pt>
                <c:pt idx="1">
                  <c:v>2.8711350105627042E-2</c:v>
                </c:pt>
                <c:pt idx="2">
                  <c:v>3.036980264418471E-2</c:v>
                </c:pt>
                <c:pt idx="3">
                  <c:v>3.2777056060757467E-2</c:v>
                </c:pt>
                <c:pt idx="4">
                  <c:v>4.0677772706526699E-2</c:v>
                </c:pt>
                <c:pt idx="5">
                  <c:v>6.215678848702897E-2</c:v>
                </c:pt>
                <c:pt idx="6">
                  <c:v>8.194633924511141E-2</c:v>
                </c:pt>
                <c:pt idx="7">
                  <c:v>7.9109288016407847E-2</c:v>
                </c:pt>
                <c:pt idx="8">
                  <c:v>6.5244718381249747E-2</c:v>
                </c:pt>
                <c:pt idx="9">
                  <c:v>6.5005838847800701E-2</c:v>
                </c:pt>
                <c:pt idx="10">
                  <c:v>3.1511254019292605E-2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6A-4C20-BFF4-6A298D57F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750863"/>
        <c:axId val="1176512255"/>
      </c:lineChart>
      <c:catAx>
        <c:axId val="879456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79459119"/>
        <c:crosses val="autoZero"/>
        <c:auto val="1"/>
        <c:lblAlgn val="ctr"/>
        <c:lblOffset val="100"/>
        <c:noMultiLvlLbl val="0"/>
      </c:catAx>
      <c:valAx>
        <c:axId val="879459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79456207"/>
        <c:crosses val="autoZero"/>
        <c:crossBetween val="between"/>
      </c:valAx>
      <c:valAx>
        <c:axId val="1176512255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1180750863"/>
        <c:crosses val="max"/>
        <c:crossBetween val="between"/>
      </c:valAx>
      <c:catAx>
        <c:axId val="11807508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65122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IPD deaths</a:t>
            </a:r>
            <a:r>
              <a:rPr lang="en-GB" baseline="0"/>
              <a:t> and fatality rate in children and older adults in the EU/EEA, 2010-2020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'IPD LC deaths-fatality'!$B$42</c:f>
              <c:strCache>
                <c:ptCount val="1"/>
                <c:pt idx="0">
                  <c:v>Deaths -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'IPD LC deaths-fatality'!$A$43:$A$53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'IPD LC deaths-fatality'!$B$43:$B$53</c:f>
              <c:numCache>
                <c:formatCode>General</c:formatCode>
                <c:ptCount val="11"/>
                <c:pt idx="0">
                  <c:v>13</c:v>
                </c:pt>
                <c:pt idx="1">
                  <c:v>22</c:v>
                </c:pt>
                <c:pt idx="2">
                  <c:v>16</c:v>
                </c:pt>
                <c:pt idx="3">
                  <c:v>28</c:v>
                </c:pt>
                <c:pt idx="4">
                  <c:v>22</c:v>
                </c:pt>
                <c:pt idx="5">
                  <c:v>22</c:v>
                </c:pt>
                <c:pt idx="6">
                  <c:v>33</c:v>
                </c:pt>
                <c:pt idx="7">
                  <c:v>23</c:v>
                </c:pt>
                <c:pt idx="8">
                  <c:v>26</c:v>
                </c:pt>
                <c:pt idx="9">
                  <c:v>33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A-47BC-9D78-BBC7392DE11B}"/>
            </c:ext>
          </c:extLst>
        </c:ser>
        <c:ser>
          <c:idx val="1"/>
          <c:order val="1"/>
          <c:tx>
            <c:strRef>
              <c:f>'IPD LC deaths-fatality'!$C$42</c:f>
              <c:strCache>
                <c:ptCount val="1"/>
                <c:pt idx="0">
                  <c:v>Deaths - older adults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'IPD LC deaths-fatality'!$A$43:$A$53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'IPD LC deaths-fatality'!$C$43:$C$53</c:f>
              <c:numCache>
                <c:formatCode>General</c:formatCode>
                <c:ptCount val="11"/>
                <c:pt idx="0">
                  <c:v>288</c:v>
                </c:pt>
                <c:pt idx="1">
                  <c:v>367</c:v>
                </c:pt>
                <c:pt idx="2">
                  <c:v>417</c:v>
                </c:pt>
                <c:pt idx="3">
                  <c:v>425</c:v>
                </c:pt>
                <c:pt idx="4">
                  <c:v>418</c:v>
                </c:pt>
                <c:pt idx="5">
                  <c:v>900</c:v>
                </c:pt>
                <c:pt idx="6">
                  <c:v>1268</c:v>
                </c:pt>
                <c:pt idx="7">
                  <c:v>1345</c:v>
                </c:pt>
                <c:pt idx="8">
                  <c:v>1176</c:v>
                </c:pt>
                <c:pt idx="9">
                  <c:v>1100</c:v>
                </c:pt>
                <c:pt idx="10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5A-47BC-9D78-BBC7392DE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4327040"/>
        <c:axId val="1284329952"/>
      </c:barChart>
      <c:lineChart>
        <c:grouping val="stacked"/>
        <c:varyColors val="0"/>
        <c:ser>
          <c:idx val="2"/>
          <c:order val="2"/>
          <c:tx>
            <c:strRef>
              <c:f>'IPD LC deaths-fatality'!$D$42</c:f>
              <c:strCache>
                <c:ptCount val="1"/>
                <c:pt idx="0">
                  <c:v>Fatality rate - children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'IPD LC deaths-fatality'!$D$43:$D$53</c:f>
              <c:numCache>
                <c:formatCode>0.00%</c:formatCode>
                <c:ptCount val="11"/>
                <c:pt idx="0">
                  <c:v>6.1436672967863891E-3</c:v>
                </c:pt>
                <c:pt idx="1">
                  <c:v>1.1720831113478956E-2</c:v>
                </c:pt>
                <c:pt idx="2">
                  <c:v>1.032258064516129E-2</c:v>
                </c:pt>
                <c:pt idx="3">
                  <c:v>1.9512195121951219E-2</c:v>
                </c:pt>
                <c:pt idx="4">
                  <c:v>1.751592356687898E-2</c:v>
                </c:pt>
                <c:pt idx="5">
                  <c:v>1.5714285714285715E-2</c:v>
                </c:pt>
                <c:pt idx="6">
                  <c:v>2.4070021881838075E-2</c:v>
                </c:pt>
                <c:pt idx="7">
                  <c:v>1.6242937853107344E-2</c:v>
                </c:pt>
                <c:pt idx="8">
                  <c:v>1.8245614035087718E-2</c:v>
                </c:pt>
                <c:pt idx="9">
                  <c:v>2.6211278792692614E-2</c:v>
                </c:pt>
                <c:pt idx="10">
                  <c:v>1.4227642276422764E-2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5A-47BC-9D78-BBC7392DE11B}"/>
            </c:ext>
          </c:extLst>
        </c:ser>
        <c:ser>
          <c:idx val="3"/>
          <c:order val="3"/>
          <c:tx>
            <c:strRef>
              <c:f>'IPD LC deaths-fatality'!$E$42</c:f>
              <c:strCache>
                <c:ptCount val="1"/>
                <c:pt idx="0">
                  <c:v>Fatality rate - older adults (%)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'IPD LC deaths-fatality'!$E$43:$E$53</c:f>
              <c:numCache>
                <c:formatCode>0.00%</c:formatCode>
                <c:ptCount val="11"/>
                <c:pt idx="0">
                  <c:v>2.8742514970059901E-2</c:v>
                </c:pt>
                <c:pt idx="1">
                  <c:v>3.8619383352625485E-2</c:v>
                </c:pt>
                <c:pt idx="2">
                  <c:v>4.0798356325212795E-2</c:v>
                </c:pt>
                <c:pt idx="3">
                  <c:v>4.3491608677855099E-2</c:v>
                </c:pt>
                <c:pt idx="4">
                  <c:v>4.6860986547085204E-2</c:v>
                </c:pt>
                <c:pt idx="5">
                  <c:v>8.2079343365253077E-2</c:v>
                </c:pt>
                <c:pt idx="6">
                  <c:v>0.10880384417367428</c:v>
                </c:pt>
                <c:pt idx="7">
                  <c:v>0.10358105506353485</c:v>
                </c:pt>
                <c:pt idx="8">
                  <c:v>9.3929712460063902E-2</c:v>
                </c:pt>
                <c:pt idx="9">
                  <c:v>9.3680803951626646E-2</c:v>
                </c:pt>
                <c:pt idx="10">
                  <c:v>4.2280414620840152E-2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5A-47BC-9D78-BBC7392DE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326000"/>
        <c:axId val="1034319344"/>
      </c:lineChart>
      <c:catAx>
        <c:axId val="128432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4329952"/>
        <c:crosses val="autoZero"/>
        <c:auto val="1"/>
        <c:lblAlgn val="ctr"/>
        <c:lblOffset val="100"/>
        <c:noMultiLvlLbl val="0"/>
      </c:catAx>
      <c:valAx>
        <c:axId val="1284329952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4327040"/>
        <c:crosses val="autoZero"/>
        <c:crossBetween val="between"/>
      </c:valAx>
      <c:valAx>
        <c:axId val="103431934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326000"/>
        <c:crosses val="max"/>
        <c:crossBetween val="between"/>
      </c:valAx>
      <c:catAx>
        <c:axId val="1034326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034319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IPD deaths and fatality rate in children under 5 in the EU/EEA, 2010-2020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'IPD LC deaths-fatality'!$C$22</c:f>
              <c:strCache>
                <c:ptCount val="1"/>
                <c:pt idx="0">
                  <c:v>Deaths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'IPD LC deaths-fatality'!$A$23:$A$33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'IPD LC deaths-fatality'!$C$23:$C$33</c:f>
              <c:numCache>
                <c:formatCode>General</c:formatCode>
                <c:ptCount val="11"/>
                <c:pt idx="0">
                  <c:v>13</c:v>
                </c:pt>
                <c:pt idx="1">
                  <c:v>22</c:v>
                </c:pt>
                <c:pt idx="2">
                  <c:v>16</c:v>
                </c:pt>
                <c:pt idx="3">
                  <c:v>28</c:v>
                </c:pt>
                <c:pt idx="4">
                  <c:v>22</c:v>
                </c:pt>
                <c:pt idx="5">
                  <c:v>22</c:v>
                </c:pt>
                <c:pt idx="6">
                  <c:v>33</c:v>
                </c:pt>
                <c:pt idx="7">
                  <c:v>23</c:v>
                </c:pt>
                <c:pt idx="8">
                  <c:v>26</c:v>
                </c:pt>
                <c:pt idx="9">
                  <c:v>33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1-4EFB-B532-1E0A95C74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7881136"/>
        <c:axId val="1027885712"/>
      </c:barChart>
      <c:lineChart>
        <c:grouping val="stacked"/>
        <c:varyColors val="0"/>
        <c:ser>
          <c:idx val="1"/>
          <c:order val="1"/>
          <c:tx>
            <c:strRef>
              <c:f>'IPD LC deaths-fatality'!$D$22</c:f>
              <c:strCache>
                <c:ptCount val="1"/>
                <c:pt idx="0">
                  <c:v>Fatality rate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'IPD LC deaths-fatality'!$D$23:$D$33</c:f>
              <c:numCache>
                <c:formatCode>0.00%</c:formatCode>
                <c:ptCount val="11"/>
                <c:pt idx="0">
                  <c:v>6.1436672967863891E-3</c:v>
                </c:pt>
                <c:pt idx="1">
                  <c:v>1.1720831113478956E-2</c:v>
                </c:pt>
                <c:pt idx="2">
                  <c:v>1.032258064516129E-2</c:v>
                </c:pt>
                <c:pt idx="3">
                  <c:v>1.9512195121951219E-2</c:v>
                </c:pt>
                <c:pt idx="4">
                  <c:v>1.751592356687898E-2</c:v>
                </c:pt>
                <c:pt idx="5">
                  <c:v>1.5714285714285715E-2</c:v>
                </c:pt>
                <c:pt idx="6">
                  <c:v>2.4070021881838075E-2</c:v>
                </c:pt>
                <c:pt idx="7">
                  <c:v>1.6242937853107344E-2</c:v>
                </c:pt>
                <c:pt idx="8">
                  <c:v>1.8245614035087718E-2</c:v>
                </c:pt>
                <c:pt idx="9">
                  <c:v>2.6211278792692614E-2</c:v>
                </c:pt>
                <c:pt idx="10">
                  <c:v>1.4227642276422764E-2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31-4EFB-B532-1E0A95C74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343888"/>
        <c:axId val="1034348464"/>
      </c:lineChart>
      <c:catAx>
        <c:axId val="102788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885712"/>
        <c:crosses val="autoZero"/>
        <c:auto val="1"/>
        <c:lblAlgn val="ctr"/>
        <c:lblOffset val="100"/>
        <c:noMultiLvlLbl val="0"/>
      </c:catAx>
      <c:valAx>
        <c:axId val="102788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881136"/>
        <c:crosses val="autoZero"/>
        <c:crossBetween val="between"/>
      </c:valAx>
      <c:valAx>
        <c:axId val="103434846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343888"/>
        <c:crosses val="max"/>
        <c:crossBetween val="between"/>
      </c:valAx>
      <c:catAx>
        <c:axId val="1034343888"/>
        <c:scaling>
          <c:orientation val="minMax"/>
        </c:scaling>
        <c:delete val="1"/>
        <c:axPos val="b"/>
        <c:majorTickMark val="out"/>
        <c:minorTickMark val="none"/>
        <c:tickLblPos val="nextTo"/>
        <c:crossAx val="1034348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b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solidFill>
                  <a:sysClr val="windowText" lastClr="000000"/>
                </a:solidFill>
                <a:effectLst/>
              </a:rPr>
              <a:t>IPD deaths and fatality rate in over-65s in the EU/EEA, 2010-2020 </a:t>
            </a:r>
            <a:endParaRPr lang="en-GB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'IPD LC deaths-fatality'!$C$1</c:f>
              <c:strCache>
                <c:ptCount val="1"/>
                <c:pt idx="0">
                  <c:v>Deaths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'IPD LC deaths-fatality'!$A$2:$A$12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'IPD LC deaths-fatality'!$C$2:$C$12</c:f>
              <c:numCache>
                <c:formatCode>General</c:formatCode>
                <c:ptCount val="11"/>
                <c:pt idx="0">
                  <c:v>288</c:v>
                </c:pt>
                <c:pt idx="1">
                  <c:v>367</c:v>
                </c:pt>
                <c:pt idx="2">
                  <c:v>417</c:v>
                </c:pt>
                <c:pt idx="3">
                  <c:v>425</c:v>
                </c:pt>
                <c:pt idx="4">
                  <c:v>418</c:v>
                </c:pt>
                <c:pt idx="5">
                  <c:v>900</c:v>
                </c:pt>
                <c:pt idx="6">
                  <c:v>1268</c:v>
                </c:pt>
                <c:pt idx="7">
                  <c:v>1345</c:v>
                </c:pt>
                <c:pt idx="8">
                  <c:v>1176</c:v>
                </c:pt>
                <c:pt idx="9">
                  <c:v>1100</c:v>
                </c:pt>
                <c:pt idx="10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7-40DC-B534-AC71C2C5F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1537103"/>
        <c:axId val="1221531695"/>
      </c:barChart>
      <c:lineChart>
        <c:grouping val="stacked"/>
        <c:varyColors val="0"/>
        <c:ser>
          <c:idx val="1"/>
          <c:order val="1"/>
          <c:tx>
            <c:strRef>
              <c:f>'IPD LC deaths-fatality'!$D$1</c:f>
              <c:strCache>
                <c:ptCount val="1"/>
                <c:pt idx="0">
                  <c:v>Fatality rate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'IPD LC deaths-fatality'!$D$2:$D$12</c:f>
              <c:numCache>
                <c:formatCode>0.00%</c:formatCode>
                <c:ptCount val="11"/>
                <c:pt idx="0">
                  <c:v>2.8742514970059901E-2</c:v>
                </c:pt>
                <c:pt idx="1">
                  <c:v>3.8619383352625485E-2</c:v>
                </c:pt>
                <c:pt idx="2">
                  <c:v>4.0798356325212795E-2</c:v>
                </c:pt>
                <c:pt idx="3">
                  <c:v>4.3491608677855099E-2</c:v>
                </c:pt>
                <c:pt idx="4">
                  <c:v>4.6860986547085204E-2</c:v>
                </c:pt>
                <c:pt idx="5">
                  <c:v>8.2079343365253077E-2</c:v>
                </c:pt>
                <c:pt idx="6">
                  <c:v>0.10880384417367428</c:v>
                </c:pt>
                <c:pt idx="7">
                  <c:v>0.10358105506353485</c:v>
                </c:pt>
                <c:pt idx="8">
                  <c:v>9.3929712460063902E-2</c:v>
                </c:pt>
                <c:pt idx="9">
                  <c:v>9.3680803951626646E-2</c:v>
                </c:pt>
                <c:pt idx="10">
                  <c:v>4.2280414620840152E-2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C7-40DC-B534-AC71C2C5F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371135"/>
        <c:axId val="1386358239"/>
      </c:lineChart>
      <c:catAx>
        <c:axId val="1221537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1221531695"/>
        <c:crosses val="autoZero"/>
        <c:auto val="1"/>
        <c:lblAlgn val="ctr"/>
        <c:lblOffset val="100"/>
        <c:noMultiLvlLbl val="0"/>
      </c:catAx>
      <c:valAx>
        <c:axId val="1221531695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1221537103"/>
        <c:crosses val="autoZero"/>
        <c:crossBetween val="between"/>
      </c:valAx>
      <c:valAx>
        <c:axId val="1386358239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1386371135"/>
        <c:crosses val="max"/>
        <c:crossBetween val="between"/>
      </c:valAx>
      <c:catAx>
        <c:axId val="1386371135"/>
        <c:scaling>
          <c:orientation val="minMax"/>
        </c:scaling>
        <c:delete val="1"/>
        <c:axPos val="b"/>
        <c:majorTickMark val="out"/>
        <c:minorTickMark val="none"/>
        <c:tickLblPos val="nextTo"/>
        <c:crossAx val="138635823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</xdr:row>
      <xdr:rowOff>0</xdr:rowOff>
    </xdr:from>
    <xdr:to>
      <xdr:col>22</xdr:col>
      <xdr:colOff>159</xdr:colOff>
      <xdr:row>3</xdr:row>
      <xdr:rowOff>179640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8561744-1A04-6BE4-0C08-70ED7F666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25375" y="47625"/>
          <a:ext cx="1828959" cy="719390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1</xdr:row>
      <xdr:rowOff>3173</xdr:rowOff>
    </xdr:from>
    <xdr:to>
      <xdr:col>24</xdr:col>
      <xdr:colOff>587456</xdr:colOff>
      <xdr:row>3</xdr:row>
      <xdr:rowOff>219423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F766DCB-04A0-2698-76D2-ED49C2181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20875" y="50798"/>
          <a:ext cx="1197056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17</xdr:col>
      <xdr:colOff>203200</xdr:colOff>
      <xdr:row>19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8F43D8-6954-407C-A0DD-8C4AC60781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16</xdr:col>
      <xdr:colOff>82550</xdr:colOff>
      <xdr:row>18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EB167B-9DE7-4F0F-ABD1-F9B8E21754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40</xdr:row>
      <xdr:rowOff>180974</xdr:rowOff>
    </xdr:from>
    <xdr:to>
      <xdr:col>18</xdr:col>
      <xdr:colOff>28762</xdr:colOff>
      <xdr:row>58</xdr:row>
      <xdr:rowOff>171449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8124F8-2B7C-44DE-84E5-BF8A033A11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20</xdr:row>
      <xdr:rowOff>161925</xdr:rowOff>
    </xdr:from>
    <xdr:to>
      <xdr:col>17</xdr:col>
      <xdr:colOff>312696</xdr:colOff>
      <xdr:row>39</xdr:row>
      <xdr:rowOff>84080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31AF113-3F7B-41F1-8360-01295D75C4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381000</xdr:colOff>
      <xdr:row>0</xdr:row>
      <xdr:rowOff>171450</xdr:rowOff>
    </xdr:from>
    <xdr:to>
      <xdr:col>16</xdr:col>
      <xdr:colOff>196850</xdr:colOff>
      <xdr:row>19</xdr:row>
      <xdr:rowOff>92075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E0820F6-C14D-4F4A-B374-9CF4F81D61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cdc.europa.eu/en/surveillance-atlas-infectious-diseas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6FB94-329A-43DC-B6D0-CA9796B7AC3D}">
  <dimension ref="A1:J8"/>
  <sheetViews>
    <sheetView showGridLines="0" tabSelected="1" workbookViewId="0">
      <selection activeCell="AC98" sqref="AC98"/>
    </sheetView>
  </sheetViews>
  <sheetFormatPr defaultRowHeight="14.5" x14ac:dyDescent="0.35"/>
  <cols>
    <col min="9" max="9" width="21.1796875" customWidth="1"/>
    <col min="23" max="23" width="3.81640625" customWidth="1"/>
  </cols>
  <sheetData>
    <row r="1" spans="1:10" ht="4" customHeight="1" x14ac:dyDescent="0.35"/>
    <row r="2" spans="1:10" ht="28.5" x14ac:dyDescent="0.65">
      <c r="A2" s="2" t="s">
        <v>13</v>
      </c>
    </row>
    <row r="4" spans="1:10" ht="18.5" x14ac:dyDescent="0.45">
      <c r="A4" s="3" t="s">
        <v>14</v>
      </c>
      <c r="B4" s="3"/>
      <c r="C4" s="3"/>
      <c r="D4" s="3"/>
      <c r="E4" s="3"/>
      <c r="F4" s="3"/>
      <c r="G4" s="3"/>
      <c r="H4" s="3"/>
      <c r="I4" s="3"/>
      <c r="J4" s="3"/>
    </row>
    <row r="5" spans="1:10" ht="18.5" x14ac:dyDescent="0.4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8.5" x14ac:dyDescent="0.45">
      <c r="A6" s="3" t="s">
        <v>15</v>
      </c>
      <c r="B6" s="3"/>
      <c r="C6" s="3"/>
      <c r="D6" s="3"/>
      <c r="E6" s="3"/>
      <c r="F6" s="3"/>
      <c r="G6" s="3"/>
      <c r="H6" s="3"/>
      <c r="I6" s="3"/>
      <c r="J6" s="4" t="s">
        <v>16</v>
      </c>
    </row>
    <row r="8" spans="1:10" ht="18.5" x14ac:dyDescent="0.45">
      <c r="A8" s="3" t="s">
        <v>17</v>
      </c>
    </row>
  </sheetData>
  <hyperlinks>
    <hyperlink ref="J6" r:id="rId1" xr:uid="{27C2A1D4-8E3C-4FB1-86EA-E8112F0430DF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D98E-6B38-4616-B2B4-5ED5CF84A8C6}">
  <dimension ref="A1:C12"/>
  <sheetViews>
    <sheetView workbookViewId="0">
      <selection activeCell="A100" sqref="A100"/>
    </sheetView>
  </sheetViews>
  <sheetFormatPr defaultRowHeight="14.5" x14ac:dyDescent="0.35"/>
  <cols>
    <col min="1" max="3" width="18.6328125" customWidth="1"/>
  </cols>
  <sheetData>
    <row r="1" spans="1:3" x14ac:dyDescent="0.35">
      <c r="A1" s="7" t="s">
        <v>0</v>
      </c>
      <c r="B1" s="8" t="s">
        <v>1</v>
      </c>
      <c r="C1" s="7" t="s">
        <v>2</v>
      </c>
    </row>
    <row r="2" spans="1:3" x14ac:dyDescent="0.35">
      <c r="A2" s="5">
        <v>2010</v>
      </c>
      <c r="B2" s="5">
        <v>2116</v>
      </c>
      <c r="C2" s="5">
        <v>10020</v>
      </c>
    </row>
    <row r="3" spans="1:3" x14ac:dyDescent="0.35">
      <c r="A3" s="5">
        <v>2011</v>
      </c>
      <c r="B3" s="5">
        <v>1877</v>
      </c>
      <c r="C3" s="5">
        <v>9503</v>
      </c>
    </row>
    <row r="4" spans="1:3" x14ac:dyDescent="0.35">
      <c r="A4" s="5">
        <v>2012</v>
      </c>
      <c r="B4" s="5">
        <v>1550</v>
      </c>
      <c r="C4" s="5">
        <v>10221</v>
      </c>
    </row>
    <row r="5" spans="1:3" x14ac:dyDescent="0.35">
      <c r="A5" s="5">
        <v>2013</v>
      </c>
      <c r="B5" s="5">
        <v>1435</v>
      </c>
      <c r="C5" s="5">
        <v>9772</v>
      </c>
    </row>
    <row r="6" spans="1:3" x14ac:dyDescent="0.35">
      <c r="A6" s="5">
        <v>2014</v>
      </c>
      <c r="B6" s="5">
        <v>1256</v>
      </c>
      <c r="C6" s="5">
        <v>8920</v>
      </c>
    </row>
    <row r="7" spans="1:3" x14ac:dyDescent="0.35">
      <c r="A7" s="5">
        <v>2015</v>
      </c>
      <c r="B7" s="5">
        <v>1400</v>
      </c>
      <c r="C7" s="5">
        <v>10965</v>
      </c>
    </row>
    <row r="8" spans="1:3" x14ac:dyDescent="0.35">
      <c r="A8" s="5">
        <v>2016</v>
      </c>
      <c r="B8" s="5">
        <v>1371</v>
      </c>
      <c r="C8" s="5">
        <v>11654</v>
      </c>
    </row>
    <row r="9" spans="1:3" x14ac:dyDescent="0.35">
      <c r="A9" s="5">
        <v>2017</v>
      </c>
      <c r="B9" s="5">
        <v>1416</v>
      </c>
      <c r="C9" s="5">
        <v>12985</v>
      </c>
    </row>
    <row r="10" spans="1:3" x14ac:dyDescent="0.35">
      <c r="A10" s="5">
        <v>2018</v>
      </c>
      <c r="B10" s="5">
        <v>1425</v>
      </c>
      <c r="C10" s="5">
        <v>12520</v>
      </c>
    </row>
    <row r="11" spans="1:3" x14ac:dyDescent="0.35">
      <c r="A11" s="5">
        <v>2019</v>
      </c>
      <c r="B11" s="5">
        <v>1259</v>
      </c>
      <c r="C11" s="5">
        <v>11742</v>
      </c>
    </row>
    <row r="12" spans="1:3" x14ac:dyDescent="0.35">
      <c r="A12" s="5">
        <v>2020</v>
      </c>
      <c r="B12" s="5">
        <v>492</v>
      </c>
      <c r="C12" s="5">
        <v>3666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8CC3F-DDA8-4EA7-885A-6D0F7008C678}">
  <dimension ref="A1:C12"/>
  <sheetViews>
    <sheetView workbookViewId="0">
      <selection activeCell="A100" sqref="A100"/>
    </sheetView>
  </sheetViews>
  <sheetFormatPr defaultRowHeight="14.5" x14ac:dyDescent="0.35"/>
  <cols>
    <col min="1" max="3" width="18.6328125" customWidth="1"/>
    <col min="5" max="5" width="10.7265625" bestFit="1" customWidth="1"/>
  </cols>
  <sheetData>
    <row r="1" spans="1:3" x14ac:dyDescent="0.35">
      <c r="A1" s="7" t="s">
        <v>0</v>
      </c>
      <c r="B1" s="7" t="s">
        <v>3</v>
      </c>
      <c r="C1" s="7" t="s">
        <v>4</v>
      </c>
    </row>
    <row r="2" spans="1:3" x14ac:dyDescent="0.35">
      <c r="A2" s="5">
        <v>2010</v>
      </c>
      <c r="B2" s="5">
        <v>486</v>
      </c>
      <c r="C2" s="6">
        <v>2.2019845045534864E-2</v>
      </c>
    </row>
    <row r="3" spans="1:3" x14ac:dyDescent="0.35">
      <c r="A3" s="5">
        <v>2011</v>
      </c>
      <c r="B3" s="5">
        <v>598</v>
      </c>
      <c r="C3" s="6">
        <v>2.8711350105627042E-2</v>
      </c>
    </row>
    <row r="4" spans="1:3" x14ac:dyDescent="0.35">
      <c r="A4" s="5">
        <v>2012</v>
      </c>
      <c r="B4" s="5">
        <v>634</v>
      </c>
      <c r="C4" s="6">
        <v>3.036980264418471E-2</v>
      </c>
    </row>
    <row r="5" spans="1:3" x14ac:dyDescent="0.35">
      <c r="A5" s="5">
        <v>2013</v>
      </c>
      <c r="B5" s="5">
        <v>656</v>
      </c>
      <c r="C5" s="6">
        <v>3.2777056060757467E-2</v>
      </c>
    </row>
    <row r="6" spans="1:3" x14ac:dyDescent="0.35">
      <c r="A6" s="5">
        <v>2014</v>
      </c>
      <c r="B6" s="5">
        <v>713</v>
      </c>
      <c r="C6" s="6">
        <v>4.0677772706526699E-2</v>
      </c>
    </row>
    <row r="7" spans="1:3" x14ac:dyDescent="0.35">
      <c r="A7" s="5">
        <v>2015</v>
      </c>
      <c r="B7" s="5">
        <v>1313</v>
      </c>
      <c r="C7" s="6">
        <v>6.215678848702897E-2</v>
      </c>
    </row>
    <row r="8" spans="1:3" x14ac:dyDescent="0.35">
      <c r="A8" s="5">
        <v>2016</v>
      </c>
      <c r="B8" s="5">
        <v>1802</v>
      </c>
      <c r="C8" s="6">
        <v>8.194633924511141E-2</v>
      </c>
    </row>
    <row r="9" spans="1:3" x14ac:dyDescent="0.35">
      <c r="A9" s="5">
        <v>2017</v>
      </c>
      <c r="B9" s="5">
        <v>1890</v>
      </c>
      <c r="C9" s="6">
        <v>7.9109288016407847E-2</v>
      </c>
    </row>
    <row r="10" spans="1:3" x14ac:dyDescent="0.35">
      <c r="A10" s="5">
        <v>2018</v>
      </c>
      <c r="B10" s="5">
        <v>1609</v>
      </c>
      <c r="C10" s="6">
        <v>6.5244718381249747E-2</v>
      </c>
    </row>
    <row r="11" spans="1:3" x14ac:dyDescent="0.35">
      <c r="A11" s="5">
        <v>2019</v>
      </c>
      <c r="B11" s="5">
        <v>1503</v>
      </c>
      <c r="C11" s="6">
        <v>6.5005838847800701E-2</v>
      </c>
    </row>
    <row r="12" spans="1:3" x14ac:dyDescent="0.35">
      <c r="A12" s="5">
        <v>2020</v>
      </c>
      <c r="B12" s="5">
        <v>245</v>
      </c>
      <c r="C12" s="6">
        <v>3.1511254019292605E-2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3F5D1-A9A8-4869-B70F-049DD56722BE}">
  <dimension ref="A1:E53"/>
  <sheetViews>
    <sheetView zoomScaleNormal="100" workbookViewId="0">
      <selection activeCell="A99" sqref="A99"/>
    </sheetView>
  </sheetViews>
  <sheetFormatPr defaultRowHeight="14.5" x14ac:dyDescent="0.35"/>
  <cols>
    <col min="1" max="4" width="18.6328125" style="5" customWidth="1"/>
    <col min="5" max="5" width="18.6328125" customWidth="1"/>
  </cols>
  <sheetData>
    <row r="1" spans="1:4" x14ac:dyDescent="0.35">
      <c r="A1" s="7" t="s">
        <v>0</v>
      </c>
      <c r="B1" s="7" t="s">
        <v>5</v>
      </c>
      <c r="C1" s="7" t="s">
        <v>6</v>
      </c>
      <c r="D1" s="7" t="s">
        <v>4</v>
      </c>
    </row>
    <row r="2" spans="1:4" x14ac:dyDescent="0.35">
      <c r="A2" s="5">
        <v>2010</v>
      </c>
      <c r="B2" s="5">
        <v>10020</v>
      </c>
      <c r="C2" s="5">
        <v>288</v>
      </c>
      <c r="D2" s="6">
        <v>2.8742514970059901E-2</v>
      </c>
    </row>
    <row r="3" spans="1:4" x14ac:dyDescent="0.35">
      <c r="A3" s="5">
        <v>2011</v>
      </c>
      <c r="B3" s="5">
        <v>9503</v>
      </c>
      <c r="C3" s="5">
        <v>367</v>
      </c>
      <c r="D3" s="6">
        <v>3.8619383352625485E-2</v>
      </c>
    </row>
    <row r="4" spans="1:4" x14ac:dyDescent="0.35">
      <c r="A4" s="5">
        <v>2012</v>
      </c>
      <c r="B4" s="5">
        <v>10221</v>
      </c>
      <c r="C4" s="5">
        <v>417</v>
      </c>
      <c r="D4" s="6">
        <v>4.0798356325212795E-2</v>
      </c>
    </row>
    <row r="5" spans="1:4" x14ac:dyDescent="0.35">
      <c r="A5" s="5">
        <v>2013</v>
      </c>
      <c r="B5" s="5">
        <v>9772</v>
      </c>
      <c r="C5" s="5">
        <v>425</v>
      </c>
      <c r="D5" s="6">
        <v>4.3491608677855099E-2</v>
      </c>
    </row>
    <row r="6" spans="1:4" x14ac:dyDescent="0.35">
      <c r="A6" s="5">
        <v>2014</v>
      </c>
      <c r="B6" s="5">
        <v>8920</v>
      </c>
      <c r="C6" s="5">
        <v>418</v>
      </c>
      <c r="D6" s="6">
        <v>4.6860986547085204E-2</v>
      </c>
    </row>
    <row r="7" spans="1:4" x14ac:dyDescent="0.35">
      <c r="A7" s="5">
        <v>2015</v>
      </c>
      <c r="B7" s="5">
        <v>10965</v>
      </c>
      <c r="C7" s="5">
        <v>900</v>
      </c>
      <c r="D7" s="6">
        <v>8.2079343365253077E-2</v>
      </c>
    </row>
    <row r="8" spans="1:4" x14ac:dyDescent="0.35">
      <c r="A8" s="5">
        <v>2016</v>
      </c>
      <c r="B8" s="5">
        <v>11654</v>
      </c>
      <c r="C8" s="5">
        <v>1268</v>
      </c>
      <c r="D8" s="6">
        <v>0.10880384417367428</v>
      </c>
    </row>
    <row r="9" spans="1:4" x14ac:dyDescent="0.35">
      <c r="A9" s="5">
        <v>2017</v>
      </c>
      <c r="B9" s="5">
        <v>12985</v>
      </c>
      <c r="C9" s="5">
        <v>1345</v>
      </c>
      <c r="D9" s="6">
        <v>0.10358105506353485</v>
      </c>
    </row>
    <row r="10" spans="1:4" x14ac:dyDescent="0.35">
      <c r="A10" s="5">
        <v>2018</v>
      </c>
      <c r="B10" s="5">
        <v>12520</v>
      </c>
      <c r="C10" s="5">
        <v>1176</v>
      </c>
      <c r="D10" s="6">
        <v>9.3929712460063902E-2</v>
      </c>
    </row>
    <row r="11" spans="1:4" x14ac:dyDescent="0.35">
      <c r="A11" s="5">
        <v>2019</v>
      </c>
      <c r="B11" s="5">
        <v>11742</v>
      </c>
      <c r="C11" s="5">
        <v>1100</v>
      </c>
      <c r="D11" s="6">
        <v>9.3680803951626646E-2</v>
      </c>
    </row>
    <row r="12" spans="1:4" x14ac:dyDescent="0.35">
      <c r="A12" s="5">
        <v>2020</v>
      </c>
      <c r="B12" s="5">
        <v>3666</v>
      </c>
      <c r="C12" s="5">
        <v>155</v>
      </c>
      <c r="D12" s="6">
        <v>4.2280414620840152E-2</v>
      </c>
    </row>
    <row r="14" spans="1:4" x14ac:dyDescent="0.35">
      <c r="C14" s="5" t="s">
        <v>12</v>
      </c>
      <c r="D14" s="9">
        <f>AVERAGE(D2:D12)</f>
        <v>6.5715274864348319E-2</v>
      </c>
    </row>
    <row r="22" spans="1:4" x14ac:dyDescent="0.35">
      <c r="A22" s="7" t="s">
        <v>0</v>
      </c>
      <c r="B22" s="7" t="s">
        <v>7</v>
      </c>
      <c r="C22" s="7" t="s">
        <v>6</v>
      </c>
      <c r="D22" s="7" t="s">
        <v>4</v>
      </c>
    </row>
    <row r="23" spans="1:4" x14ac:dyDescent="0.35">
      <c r="A23" s="5">
        <v>2010</v>
      </c>
      <c r="B23" s="5">
        <v>2116</v>
      </c>
      <c r="C23" s="5">
        <v>13</v>
      </c>
      <c r="D23" s="6">
        <f>C23/B23</f>
        <v>6.1436672967863891E-3</v>
      </c>
    </row>
    <row r="24" spans="1:4" x14ac:dyDescent="0.35">
      <c r="A24" s="5">
        <v>2011</v>
      </c>
      <c r="B24" s="5">
        <v>1877</v>
      </c>
      <c r="C24" s="5">
        <v>22</v>
      </c>
      <c r="D24" s="6">
        <f t="shared" ref="D24:D33" si="0">C24/B24</f>
        <v>1.1720831113478956E-2</v>
      </c>
    </row>
    <row r="25" spans="1:4" x14ac:dyDescent="0.35">
      <c r="A25" s="5">
        <v>2012</v>
      </c>
      <c r="B25" s="5">
        <v>1550</v>
      </c>
      <c r="C25" s="5">
        <v>16</v>
      </c>
      <c r="D25" s="6">
        <f t="shared" si="0"/>
        <v>1.032258064516129E-2</v>
      </c>
    </row>
    <row r="26" spans="1:4" x14ac:dyDescent="0.35">
      <c r="A26" s="5">
        <v>2013</v>
      </c>
      <c r="B26" s="5">
        <v>1435</v>
      </c>
      <c r="C26" s="5">
        <v>28</v>
      </c>
      <c r="D26" s="6">
        <f t="shared" si="0"/>
        <v>1.9512195121951219E-2</v>
      </c>
    </row>
    <row r="27" spans="1:4" x14ac:dyDescent="0.35">
      <c r="A27" s="5">
        <v>2014</v>
      </c>
      <c r="B27" s="5">
        <v>1256</v>
      </c>
      <c r="C27" s="5">
        <v>22</v>
      </c>
      <c r="D27" s="6">
        <f t="shared" si="0"/>
        <v>1.751592356687898E-2</v>
      </c>
    </row>
    <row r="28" spans="1:4" x14ac:dyDescent="0.35">
      <c r="A28" s="5">
        <v>2015</v>
      </c>
      <c r="B28" s="5">
        <v>1400</v>
      </c>
      <c r="C28" s="5">
        <v>22</v>
      </c>
      <c r="D28" s="6">
        <f t="shared" si="0"/>
        <v>1.5714285714285715E-2</v>
      </c>
    </row>
    <row r="29" spans="1:4" x14ac:dyDescent="0.35">
      <c r="A29" s="5">
        <v>2016</v>
      </c>
      <c r="B29" s="5">
        <v>1371</v>
      </c>
      <c r="C29" s="5">
        <v>33</v>
      </c>
      <c r="D29" s="6">
        <f t="shared" si="0"/>
        <v>2.4070021881838075E-2</v>
      </c>
    </row>
    <row r="30" spans="1:4" x14ac:dyDescent="0.35">
      <c r="A30" s="5">
        <v>2017</v>
      </c>
      <c r="B30" s="5">
        <v>1416</v>
      </c>
      <c r="C30" s="5">
        <v>23</v>
      </c>
      <c r="D30" s="6">
        <f t="shared" si="0"/>
        <v>1.6242937853107344E-2</v>
      </c>
    </row>
    <row r="31" spans="1:4" x14ac:dyDescent="0.35">
      <c r="A31" s="5">
        <v>2018</v>
      </c>
      <c r="B31" s="5">
        <v>1425</v>
      </c>
      <c r="C31" s="5">
        <v>26</v>
      </c>
      <c r="D31" s="6">
        <f t="shared" si="0"/>
        <v>1.8245614035087718E-2</v>
      </c>
    </row>
    <row r="32" spans="1:4" x14ac:dyDescent="0.35">
      <c r="A32" s="5">
        <v>2019</v>
      </c>
      <c r="B32" s="5">
        <v>1259</v>
      </c>
      <c r="C32" s="5">
        <v>33</v>
      </c>
      <c r="D32" s="6">
        <f t="shared" si="0"/>
        <v>2.6211278792692614E-2</v>
      </c>
    </row>
    <row r="33" spans="1:5" x14ac:dyDescent="0.35">
      <c r="A33" s="5">
        <v>2020</v>
      </c>
      <c r="B33" s="5">
        <v>492</v>
      </c>
      <c r="C33" s="5">
        <v>7</v>
      </c>
      <c r="D33" s="6">
        <f t="shared" si="0"/>
        <v>1.4227642276422764E-2</v>
      </c>
    </row>
    <row r="35" spans="1:5" x14ac:dyDescent="0.35">
      <c r="C35" s="5" t="s">
        <v>12</v>
      </c>
      <c r="D35" s="9">
        <f>AVERAGE(D23:D33)</f>
        <v>1.6356998027062825E-2</v>
      </c>
    </row>
    <row r="42" spans="1:5" ht="29" x14ac:dyDescent="0.35">
      <c r="A42" s="7" t="s">
        <v>0</v>
      </c>
      <c r="B42" s="7" t="s">
        <v>8</v>
      </c>
      <c r="C42" s="7" t="s">
        <v>9</v>
      </c>
      <c r="D42" s="10" t="s">
        <v>10</v>
      </c>
      <c r="E42" s="11" t="s">
        <v>11</v>
      </c>
    </row>
    <row r="43" spans="1:5" x14ac:dyDescent="0.35">
      <c r="A43" s="5">
        <v>2010</v>
      </c>
      <c r="B43" s="5">
        <v>13</v>
      </c>
      <c r="C43" s="5">
        <v>288</v>
      </c>
      <c r="D43" s="6">
        <v>6.1436672967863891E-3</v>
      </c>
      <c r="E43" s="1">
        <v>2.8742514970059901E-2</v>
      </c>
    </row>
    <row r="44" spans="1:5" x14ac:dyDescent="0.35">
      <c r="A44" s="5">
        <v>2011</v>
      </c>
      <c r="B44" s="5">
        <v>22</v>
      </c>
      <c r="C44" s="5">
        <v>367</v>
      </c>
      <c r="D44" s="6">
        <v>1.1720831113478956E-2</v>
      </c>
      <c r="E44" s="1">
        <v>3.8619383352625485E-2</v>
      </c>
    </row>
    <row r="45" spans="1:5" x14ac:dyDescent="0.35">
      <c r="A45" s="5">
        <v>2012</v>
      </c>
      <c r="B45" s="5">
        <v>16</v>
      </c>
      <c r="C45" s="5">
        <v>417</v>
      </c>
      <c r="D45" s="6">
        <v>1.032258064516129E-2</v>
      </c>
      <c r="E45" s="1">
        <v>4.0798356325212795E-2</v>
      </c>
    </row>
    <row r="46" spans="1:5" x14ac:dyDescent="0.35">
      <c r="A46" s="5">
        <v>2013</v>
      </c>
      <c r="B46" s="5">
        <v>28</v>
      </c>
      <c r="C46" s="5">
        <v>425</v>
      </c>
      <c r="D46" s="6">
        <v>1.9512195121951219E-2</v>
      </c>
      <c r="E46" s="1">
        <v>4.3491608677855099E-2</v>
      </c>
    </row>
    <row r="47" spans="1:5" x14ac:dyDescent="0.35">
      <c r="A47" s="5">
        <v>2014</v>
      </c>
      <c r="B47" s="5">
        <v>22</v>
      </c>
      <c r="C47" s="5">
        <v>418</v>
      </c>
      <c r="D47" s="6">
        <v>1.751592356687898E-2</v>
      </c>
      <c r="E47" s="1">
        <v>4.6860986547085204E-2</v>
      </c>
    </row>
    <row r="48" spans="1:5" x14ac:dyDescent="0.35">
      <c r="A48" s="5">
        <v>2015</v>
      </c>
      <c r="B48" s="5">
        <v>22</v>
      </c>
      <c r="C48" s="5">
        <v>900</v>
      </c>
      <c r="D48" s="6">
        <v>1.5714285714285715E-2</v>
      </c>
      <c r="E48" s="1">
        <v>8.2079343365253077E-2</v>
      </c>
    </row>
    <row r="49" spans="1:5" x14ac:dyDescent="0.35">
      <c r="A49" s="5">
        <v>2016</v>
      </c>
      <c r="B49" s="5">
        <v>33</v>
      </c>
      <c r="C49" s="5">
        <v>1268</v>
      </c>
      <c r="D49" s="6">
        <v>2.4070021881838075E-2</v>
      </c>
      <c r="E49" s="1">
        <v>0.10880384417367428</v>
      </c>
    </row>
    <row r="50" spans="1:5" x14ac:dyDescent="0.35">
      <c r="A50" s="5">
        <v>2017</v>
      </c>
      <c r="B50" s="5">
        <v>23</v>
      </c>
      <c r="C50" s="5">
        <v>1345</v>
      </c>
      <c r="D50" s="6">
        <v>1.6242937853107344E-2</v>
      </c>
      <c r="E50" s="1">
        <v>0.10358105506353485</v>
      </c>
    </row>
    <row r="51" spans="1:5" x14ac:dyDescent="0.35">
      <c r="A51" s="5">
        <v>2018</v>
      </c>
      <c r="B51" s="5">
        <v>26</v>
      </c>
      <c r="C51" s="5">
        <v>1176</v>
      </c>
      <c r="D51" s="6">
        <v>1.8245614035087718E-2</v>
      </c>
      <c r="E51" s="1">
        <v>9.3929712460063902E-2</v>
      </c>
    </row>
    <row r="52" spans="1:5" x14ac:dyDescent="0.35">
      <c r="A52" s="5">
        <v>2019</v>
      </c>
      <c r="B52" s="5">
        <v>33</v>
      </c>
      <c r="C52" s="5">
        <v>1100</v>
      </c>
      <c r="D52" s="6">
        <v>2.6211278792692614E-2</v>
      </c>
      <c r="E52" s="1">
        <v>9.3680803951626646E-2</v>
      </c>
    </row>
    <row r="53" spans="1:5" x14ac:dyDescent="0.35">
      <c r="A53" s="5">
        <v>2020</v>
      </c>
      <c r="B53" s="5">
        <v>7</v>
      </c>
      <c r="C53" s="5">
        <v>155</v>
      </c>
      <c r="D53" s="6">
        <v>1.4227642276422764E-2</v>
      </c>
      <c r="E53" s="1">
        <v>4.2280414620840152E-2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C869215280D5438F6D9D58E3EA416C" ma:contentTypeVersion="16" ma:contentTypeDescription="Create a new document." ma:contentTypeScope="" ma:versionID="3f858387bb4432a0c002b92cc1fd9e61">
  <xsd:schema xmlns:xsd="http://www.w3.org/2001/XMLSchema" xmlns:xs="http://www.w3.org/2001/XMLSchema" xmlns:p="http://schemas.microsoft.com/office/2006/metadata/properties" xmlns:ns2="733ded26-6e08-406e-be60-b6d4344c7291" xmlns:ns3="351f0a7d-7ef2-47fb-929f-ff5051ede802" targetNamespace="http://schemas.microsoft.com/office/2006/metadata/properties" ma:root="true" ma:fieldsID="dbfe29108416d31a451a713d40ce75a2" ns2:_="" ns3:_="">
    <xsd:import namespace="733ded26-6e08-406e-be60-b6d4344c7291"/>
    <xsd:import namespace="351f0a7d-7ef2-47fb-929f-ff5051ede8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ded26-6e08-406e-be60-b6d4344c72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3256fc3-3f9c-408c-974c-60313b7197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f0a7d-7ef2-47fb-929f-ff5051ede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14b66d-a44d-4f5d-aebf-3f9c17468ea6}" ma:internalName="TaxCatchAll" ma:showField="CatchAllData" ma:web="351f0a7d-7ef2-47fb-929f-ff5051ede8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1f0a7d-7ef2-47fb-929f-ff5051ede802" xsi:nil="true"/>
    <lcf76f155ced4ddcb4097134ff3c332f xmlns="733ded26-6e08-406e-be60-b6d4344c729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9481CF3-1DE4-4111-9B1A-AA3C21F354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3ded26-6e08-406e-be60-b6d4344c7291"/>
    <ds:schemaRef ds:uri="351f0a7d-7ef2-47fb-929f-ff5051ede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3EFAB5-7648-4600-B03E-C76461E0D8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6215EE-7DCC-4458-9740-0F74C33E7649}">
  <ds:schemaRefs>
    <ds:schemaRef ds:uri="http://schemas.microsoft.com/office/2006/metadata/properties"/>
    <ds:schemaRef ds:uri="http://schemas.microsoft.com/office/infopath/2007/PartnerControls"/>
    <ds:schemaRef ds:uri="351f0a7d-7ef2-47fb-929f-ff5051ede802"/>
    <ds:schemaRef ds:uri="733ded26-6e08-406e-be60-b6d4344c72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IPD life course figures</vt:lpstr>
      <vt:lpstr>IPD deaths-fatality</vt:lpstr>
      <vt:lpstr>IPD LC deaths-fatality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Swain</dc:creator>
  <cp:lastModifiedBy>Patrick Swain</cp:lastModifiedBy>
  <dcterms:created xsi:type="dcterms:W3CDTF">2022-12-02T09:41:51Z</dcterms:created>
  <dcterms:modified xsi:type="dcterms:W3CDTF">2022-12-02T11:45:59Z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0x010100A3C869215280D5438F6D9D58E3EA416C</vt:lpwstr>
  </property>
  <property fmtid="{D5CDD505-2E9C-101B-9397-08002B2CF9AE}" pid="3" name="MediaServiceImageTags">
    <vt:lpwstr/>
  </property>
</Properties>
</file>